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210" windowHeight="13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<sst xmlns="http://schemas.openxmlformats.org/spreadsheetml/2006/main" count="21" uniqueCount="21">
  <si>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Heizölpreis pro Hektoliter</t>
  </si>
  <si>
    <t>Erdgaspreis pro m³</t>
  </si>
  <si>
    <t>Buchenholz pro rm</t>
  </si>
  <si>
    <t>Kostenvergleich</t>
  </si>
  <si>
    <t>Holz</t>
  </si>
  <si>
    <t>Öl</t>
  </si>
  <si>
    <t>Gas</t>
  </si>
  <si>
    <t>pro Hektoliter</t>
  </si>
  <si>
    <t>pro m³</t>
  </si>
  <si>
    <t>pro kW/h</t>
  </si>
  <si>
    <t>Brennwert Buchenholz in kW/h</t>
  </si>
  <si>
    <t>Brennwert Heizöl in kW/h</t>
  </si>
  <si>
    <t>zugrundeliegener Jahresverbrauch in kW/h</t>
  </si>
  <si>
    <t>mit Holz mindestens gespart</t>
  </si>
  <si>
    <t>wenn nicht sogar</t>
  </si>
  <si>
    <t>Erdgas Brennwert in kW/h</t>
  </si>
  <si>
    <t>pro kg</t>
  </si>
  <si>
    <t>Ein rm (ster) hat zum Festmeter die Masse von</t>
  </si>
  <si>
    <t>rote Werte können verändert werden</t>
  </si>
  <si>
    <t>pro ster</t>
  </si>
  <si>
    <t>wieviel rm (ster) Holz braucht man für ein Jahr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</si>
</sst>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0\ &quot;€&quot;"/>
    <numFmt numFmtId="166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Tabelle1!$A$15</c:f>
              <c:strCache>
                <c:ptCount val="1"/>
                <c:pt idx="0">
                  <c:v>Öl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Tabelle1!$B$15</c:f>
              <c:numCache/>
            </c:numRef>
          </c:val>
        </c:ser>
        <c:ser>
          <c:idx val="1"/>
          <c:order val="1"/>
          <c:tx>
            <c:strRef>
              <c:f>Tabelle1!$A$16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Tabelle1!$B$16</c:f>
              <c:numCache/>
            </c:numRef>
          </c:val>
        </c:ser>
        <c:ser>
          <c:idx val="2"/>
          <c:order val="2"/>
          <c:tx>
            <c:strRef>
              <c:f>Tabelle1!$A$17</c:f>
              <c:strCache>
                <c:ptCount val="1"/>
                <c:pt idx="0">
                  <c:v>Holz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val>
            <c:numRef>
              <c:f>Tabelle1!$B$17</c:f>
              <c:numCache/>
            </c:numRef>
          </c:val>
        </c:ser>
        <c:axId val="54337989"/>
        <c:axId val="19279854"/>
      </c:barChart>
      <c:catAx>
        <c:axId val="54337989"/>
        <c:scaling>
          <c:orientation val="minMax"/>
        </c:scaling>
        <c:axPos val="l"/>
        <c:delete val="1"/>
        <c:majorTickMark val="out"/>
        <c:minorTickMark val="none"/>
        <c:tickLblPos val="nextTo"/>
        <c:crossAx val="19279854"/>
        <c:crosses val="autoZero"/>
        <c:auto val="1"/>
        <c:lblOffset val="100"/>
        <c:noMultiLvlLbl val="0"/>
      </c:catAx>
      <c:valAx>
        <c:axId val="1927985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337989"/>
        <c:crossesAt val="1"/>
        <c:crossBetween val="between"/>
        <c:dispUnits/>
      </c:valAx>
      <c:dTable>
        <c:showHorzBorder val="1"/>
        <c:showVertBorder val="0"/>
        <c:showOutline val="0"/>
        <c:showKeys val="1"/>
        <c:spPr>
          <a:ln w="3175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3</xdr:col>
      <xdr:colOff>104775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66675" y="4057650"/>
        <a:ext cx="43148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8" sqref="F8"/>
    </sheetView>
  </sheetViews>
  <sheetFormatPr defaultColWidth="11.421875" defaultRowHeight="12.75"/>
  <cols>
    <col min="1" max="1" width="40.7109375" style="0" bestFit="1" customWidth="1"/>
    <col min="2" max="2" width="12.00390625" style="0" bestFit="1" customWidth="1"/>
    <col min="6" max="6" width="18.140625" style="0" bestFit="1" customWidth="1"/>
  </cols>
  <sheetData>
    <row r="1" ht="12.75">
      <c r="A1" s="5" t="s">
        <v>18</v>
      </c>
    </row>
    <row r="2" spans="1:2" ht="12.75">
      <c r="A2" t="s">
        <v>17</v>
      </c>
      <c r="B2" s="5">
        <v>0.6</v>
      </c>
    </row>
    <row r="5" spans="2:6" ht="12.75">
      <c r="B5" t="s">
        <v>7</v>
      </c>
      <c r="C5" t="s">
        <v>8</v>
      </c>
      <c r="D5" t="s">
        <v>9</v>
      </c>
      <c r="E5" t="s">
        <v>16</v>
      </c>
      <c r="F5" t="s">
        <v>19</v>
      </c>
    </row>
    <row r="6" spans="1:4" ht="12.75">
      <c r="A6" t="s">
        <v>0</v>
      </c>
      <c r="B6" s="4">
        <v>53</v>
      </c>
      <c r="C6" s="1">
        <f>B6*10</f>
        <v>530</v>
      </c>
      <c r="D6" s="1">
        <f>C6/C9</f>
        <v>0.053</v>
      </c>
    </row>
    <row r="7" spans="1:4" ht="12.75">
      <c r="A7" t="s">
        <v>1</v>
      </c>
      <c r="B7" s="1"/>
      <c r="C7" s="4"/>
      <c r="D7" s="6">
        <v>0.07</v>
      </c>
    </row>
    <row r="8" spans="1:6" ht="12.75">
      <c r="A8" t="s">
        <v>2</v>
      </c>
      <c r="B8" s="1"/>
      <c r="C8" s="1"/>
      <c r="D8" s="2">
        <f>F8/F11</f>
        <v>0.034552845528455285</v>
      </c>
      <c r="F8" s="1">
        <v>85</v>
      </c>
    </row>
    <row r="9" spans="1:5" ht="12.75">
      <c r="A9" t="s">
        <v>11</v>
      </c>
      <c r="C9" s="5">
        <v>10000</v>
      </c>
      <c r="E9">
        <f>C9/1000</f>
        <v>10</v>
      </c>
    </row>
    <row r="10" spans="1:5" ht="12.75">
      <c r="A10" t="s">
        <v>15</v>
      </c>
      <c r="C10" s="5">
        <v>0.9</v>
      </c>
      <c r="E10" s="5"/>
    </row>
    <row r="11" spans="1:6" ht="12.75">
      <c r="A11" t="s">
        <v>10</v>
      </c>
      <c r="B11" s="3"/>
      <c r="C11" s="7">
        <f>E11*1000</f>
        <v>4100</v>
      </c>
      <c r="E11" s="5">
        <v>4.1</v>
      </c>
      <c r="F11">
        <f>C11*B2</f>
        <v>2460</v>
      </c>
    </row>
    <row r="13" ht="12.75">
      <c r="A13" s="10" t="s">
        <v>3</v>
      </c>
    </row>
    <row r="14" spans="1:2" ht="12.75">
      <c r="A14" s="8" t="s">
        <v>12</v>
      </c>
      <c r="B14" s="8">
        <v>34000</v>
      </c>
    </row>
    <row r="15" spans="1:2" ht="12.75">
      <c r="A15" t="s">
        <v>5</v>
      </c>
      <c r="B15" s="1">
        <f>B14*D6</f>
        <v>1802</v>
      </c>
    </row>
    <row r="16" spans="1:2" ht="12.75">
      <c r="A16" t="s">
        <v>6</v>
      </c>
      <c r="B16" s="1">
        <f>B14*D7</f>
        <v>2380</v>
      </c>
    </row>
    <row r="17" spans="1:2" ht="12.75">
      <c r="A17" t="s">
        <v>4</v>
      </c>
      <c r="B17" s="1">
        <f>B14*D8</f>
        <v>1174.7967479674796</v>
      </c>
    </row>
    <row r="19" spans="1:2" ht="12.75">
      <c r="A19" t="s">
        <v>13</v>
      </c>
      <c r="B19" s="1">
        <f>B15-B17</f>
        <v>627.2032520325204</v>
      </c>
    </row>
    <row r="20" spans="1:2" ht="12.75">
      <c r="A20" t="s">
        <v>14</v>
      </c>
      <c r="B20" s="1">
        <f>B16-B17</f>
        <v>1205.2032520325204</v>
      </c>
    </row>
    <row r="22" spans="1:2" ht="12.75">
      <c r="A22" t="s">
        <v>20</v>
      </c>
      <c r="B22" s="9">
        <f>B14/F11</f>
        <v>13.821138211382113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KevMan</dc:creator>
  <cp:keywords/>
  <dc:description/>
  <cp:lastModifiedBy>KevMan</cp:lastModifiedBy>
  <dcterms:created xsi:type="dcterms:W3CDTF">2009-06-18T17:45:45Z</dcterms:created>
  <dcterms:modified xsi:type="dcterms:W3CDTF">2009-06-18T19:10:09Z</dcterms:modified>
  <cp:category/>
  <cp:version/>
  <cp:contentType/>
  <cp:contentStatus/>
</cp:coreProperties>
</file>